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 activeTab="3"/>
  </bookViews>
  <sheets>
    <sheet name="CEE Checklist New" sheetId="2" r:id="rId1"/>
    <sheet name="CEE Sequence" sheetId="3" r:id="rId2"/>
    <sheet name="ECE Checklist New" sheetId="1" r:id="rId3"/>
    <sheet name="ECE Sequence" sheetId="4" r:id="rId4"/>
  </sheets>
  <definedNames>
    <definedName name="_xlnm.Print_Area" localSheetId="0">'CEE Checklist New'!$A$1:$G$47</definedName>
    <definedName name="_xlnm.Print_Area" localSheetId="1">'CEE Sequence'!$A$1:$J$41</definedName>
    <definedName name="_xlnm.Print_Area" localSheetId="2">'ECE Checklist New'!$A$1:$G$48</definedName>
    <definedName name="_xlnm.Print_Area" localSheetId="3">'ECE Sequence'!$A$1:$J$41</definedName>
    <definedName name="_xlnm.Print_Titles" localSheetId="0">'CEE Checklist New'!$1:$3</definedName>
    <definedName name="_xlnm.Print_Titles" localSheetId="2">'ECE Checklist New'!$1:$3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4" l="1"/>
  <c r="F19" i="1"/>
  <c r="B43" i="1"/>
  <c r="F37" i="4" l="1"/>
  <c r="F29" i="4"/>
  <c r="B29" i="4"/>
  <c r="F20" i="4"/>
  <c r="B20" i="4"/>
  <c r="F11" i="4"/>
  <c r="B11" i="4"/>
  <c r="B37" i="3"/>
  <c r="F37" i="3"/>
  <c r="F29" i="3"/>
  <c r="B29" i="3"/>
  <c r="B20" i="3"/>
  <c r="F20" i="3"/>
  <c r="F11" i="3"/>
  <c r="B11" i="3"/>
  <c r="F19" i="2"/>
  <c r="F47" i="1"/>
  <c r="F46" i="2"/>
  <c r="B46" i="2"/>
  <c r="B41" i="2"/>
  <c r="B33" i="2"/>
  <c r="B27" i="2"/>
  <c r="B18" i="2"/>
  <c r="B47" i="1"/>
  <c r="B33" i="1"/>
  <c r="B27" i="1"/>
  <c r="B18" i="1"/>
  <c r="F48" i="1" s="1"/>
  <c r="D41" i="4" l="1"/>
  <c r="D41" i="3"/>
  <c r="F47" i="2"/>
</calcChain>
</file>

<file path=xl/sharedStrings.xml><?xml version="1.0" encoding="utf-8"?>
<sst xmlns="http://schemas.openxmlformats.org/spreadsheetml/2006/main" count="423" uniqueCount="163">
  <si>
    <t>LINCOLN UNIVERSITY DEPARTMENT OF CHEMISTRY &amp; PHYSICS</t>
  </si>
  <si>
    <t>ENGINEERING SCIENCE MAJOR</t>
  </si>
  <si>
    <t>ELECTRICAL &amp; COMPUTER ENGINEERING (ECE) CONCENTRATION ADVISING CHECKLIST</t>
  </si>
  <si>
    <t>Common Core (40-42 credits)</t>
  </si>
  <si>
    <t>Major Emphasis (up to 48 Credits)</t>
  </si>
  <si>
    <t>FYE 101</t>
  </si>
  <si>
    <t>First Year Experience</t>
  </si>
  <si>
    <t>MAT 122</t>
  </si>
  <si>
    <t>Calculus II</t>
  </si>
  <si>
    <t>SOC 151</t>
  </si>
  <si>
    <t>African American Experience (1/3)</t>
  </si>
  <si>
    <t xml:space="preserve">MAT 221 </t>
  </si>
  <si>
    <t>Calculus III</t>
  </si>
  <si>
    <t>SOC</t>
  </si>
  <si>
    <t>Socical Sciences Elective  (2/3)</t>
  </si>
  <si>
    <t xml:space="preserve">MAT 222 </t>
  </si>
  <si>
    <t xml:space="preserve">ECO 201/ 202 </t>
  </si>
  <si>
    <t xml:space="preserve">Macro or Microeconomics (3/3) </t>
  </si>
  <si>
    <t>MAT 214</t>
  </si>
  <si>
    <t>Linear Algebra (with Matrices)</t>
  </si>
  <si>
    <t>HPR 101</t>
  </si>
  <si>
    <t>Dimensions of Wellness</t>
  </si>
  <si>
    <t>BIO 103/181L</t>
  </si>
  <si>
    <t>General Biology I &amp;  Lab</t>
  </si>
  <si>
    <t>ENG 101</t>
  </si>
  <si>
    <t>English Composition I (1/3)</t>
  </si>
  <si>
    <t>CHE 103 &amp; 103L</t>
  </si>
  <si>
    <t>General Chemisty I &amp; Lab</t>
  </si>
  <si>
    <t>ENG 102</t>
  </si>
  <si>
    <t>English Composition II (2/3)</t>
  </si>
  <si>
    <t>ENG 207 or 208</t>
  </si>
  <si>
    <t>World Literature I or II (3/3)</t>
  </si>
  <si>
    <t xml:space="preserve">Introduction to Engineering: Inquiring Minds Want to Design </t>
  </si>
  <si>
    <t>ART 200 or MUS 200</t>
  </si>
  <si>
    <t>Intro. to Art or Intro. to Music (1/2)</t>
  </si>
  <si>
    <t>CEE 211/PEN 291</t>
  </si>
  <si>
    <t>Engineering Drawing &amp; Graphics Communications</t>
  </si>
  <si>
    <t>PHL 200 or REL 200</t>
  </si>
  <si>
    <t>Intro. to Phil. or Intro. to Rel. (2/2)</t>
  </si>
  <si>
    <t>CEE 210/PEN 211</t>
  </si>
  <si>
    <t>Engineering Mechanics I: Statics &amp; Strengths of Materials</t>
  </si>
  <si>
    <t>MAT 121</t>
  </si>
  <si>
    <t>Calculus I</t>
  </si>
  <si>
    <t>MAT 114</t>
  </si>
  <si>
    <t>Elementary Statistics</t>
  </si>
  <si>
    <t>PHY 105 &amp; 105L</t>
  </si>
  <si>
    <t>General Physics I &amp; Lab</t>
  </si>
  <si>
    <t xml:space="preserve">CEE 222 </t>
  </si>
  <si>
    <t>Engineering Thermodynamics &amp; Heat Transfer</t>
  </si>
  <si>
    <t>PHY 106 &amp; 106L</t>
  </si>
  <si>
    <t>General Physics II &amp; Lab</t>
  </si>
  <si>
    <t>CEE 220</t>
  </si>
  <si>
    <t>Engineering Mechanics II: Dynamics</t>
  </si>
  <si>
    <t xml:space="preserve">  of one elective from each discipline)</t>
  </si>
  <si>
    <t>Foreign Language/Computer Science (6-8 Credits)</t>
  </si>
  <si>
    <t>CEE 311</t>
  </si>
  <si>
    <t>Principles of Hydraulics and Hydrology</t>
  </si>
  <si>
    <t xml:space="preserve">CSC 158 </t>
  </si>
  <si>
    <t>Computer Programming I</t>
  </si>
  <si>
    <t>CEE 322</t>
  </si>
  <si>
    <t>Structural Analysis*</t>
  </si>
  <si>
    <t>CSC 159</t>
  </si>
  <si>
    <t>Geotechnical Engineering</t>
  </si>
  <si>
    <t>PHY-221</t>
  </si>
  <si>
    <t>Waves and Optics</t>
  </si>
  <si>
    <t>CEE 423</t>
  </si>
  <si>
    <t xml:space="preserve">Transportation Engineering </t>
  </si>
  <si>
    <t>Academic Enrichment (3-6 Credits)</t>
  </si>
  <si>
    <t>MSEG 200</t>
  </si>
  <si>
    <t>Material Science*</t>
  </si>
  <si>
    <t>(Fresh, Soph &amp; Junior Sem @1 credit)</t>
  </si>
  <si>
    <t>Professional Development Seminars</t>
  </si>
  <si>
    <t>Modern Physics</t>
  </si>
  <si>
    <t xml:space="preserve">CEE/ECE 401 </t>
  </si>
  <si>
    <t>Engineering Capstone Seminar I (Design/Thesis)</t>
  </si>
  <si>
    <t xml:space="preserve">PHY 341 </t>
  </si>
  <si>
    <t>Electromagnetism</t>
  </si>
  <si>
    <t>CEE/ECE 402</t>
  </si>
  <si>
    <t>Engineering Capstone Seminar II (Design/Thesis)</t>
  </si>
  <si>
    <t>PHY 342</t>
  </si>
  <si>
    <t>Electromagnetic Theory</t>
  </si>
  <si>
    <t>ECE 410</t>
  </si>
  <si>
    <t>Optoelctronics &amp; Photonics</t>
  </si>
  <si>
    <t>Program (Concentration) Requirements (15-24 Credits)</t>
  </si>
  <si>
    <t>ECE 420</t>
  </si>
  <si>
    <t>Microprocessor Systems</t>
  </si>
  <si>
    <t>ECE 210</t>
  </si>
  <si>
    <t>Digital Image Processing</t>
  </si>
  <si>
    <t>ECE 220</t>
  </si>
  <si>
    <t>ECE 300</t>
  </si>
  <si>
    <t>Linear Systems</t>
  </si>
  <si>
    <t>CSC 254</t>
  </si>
  <si>
    <t>Data Structures</t>
  </si>
  <si>
    <t>Electronics II</t>
  </si>
  <si>
    <t>ECE 320</t>
  </si>
  <si>
    <t>Signals and Systems</t>
  </si>
  <si>
    <t>Digital Electronics</t>
  </si>
  <si>
    <t>ECE 321</t>
  </si>
  <si>
    <t>Digital Signal Processing</t>
  </si>
  <si>
    <t>Free or Major Electives (6-12 Credits)</t>
  </si>
  <si>
    <t>Non/Major Electives</t>
  </si>
  <si>
    <t>Basic Math &amp; Sci</t>
  </si>
  <si>
    <t>Courses need to be added to curriculum</t>
  </si>
  <si>
    <t>Total Credits</t>
  </si>
  <si>
    <t>CIVIL &amp; ENVIRONMENTAL ENGINEERING (CEE) CONCENTRATION ADVISING CHECKLIST</t>
  </si>
  <si>
    <t xml:space="preserve">CEE 223 </t>
  </si>
  <si>
    <t>Engineering Fluid Mechanics</t>
  </si>
  <si>
    <t xml:space="preserve">CEE 323 </t>
  </si>
  <si>
    <t>Introduction to Geographic Information Systems</t>
  </si>
  <si>
    <t>CEE 415</t>
  </si>
  <si>
    <t>BIO 318/CEE 411</t>
  </si>
  <si>
    <t>Environmental Policy &amp; Ethics*</t>
  </si>
  <si>
    <t>Elementary Statistics I*</t>
  </si>
  <si>
    <t xml:space="preserve">CEE 320 </t>
  </si>
  <si>
    <t xml:space="preserve">Environmental Engineering </t>
  </si>
  <si>
    <t xml:space="preserve">CEE 410 </t>
  </si>
  <si>
    <t>Water Resources Engineering</t>
  </si>
  <si>
    <t xml:space="preserve">CEE 420 </t>
  </si>
  <si>
    <t>Solid &amp; Hazardous Waste Management</t>
  </si>
  <si>
    <t xml:space="preserve">CEE 421 </t>
  </si>
  <si>
    <t>Air Pollution and Control</t>
  </si>
  <si>
    <t xml:space="preserve">CEE 315 </t>
  </si>
  <si>
    <t>Construction Materials and Methods</t>
  </si>
  <si>
    <t>Major Electives (Choose THREE - A minimum</t>
  </si>
  <si>
    <t>CIVIL &amp; ENVIRONMENTAL ENGINEERING (CEE) CONCENTRATION CURRICULUM SEQUENCE</t>
  </si>
  <si>
    <t>FIRST SEMESTER (FALL) - YEAR 1</t>
  </si>
  <si>
    <t>CR</t>
  </si>
  <si>
    <t>SECOND SEMESTER (SPRING) - YEAR 1</t>
  </si>
  <si>
    <t>PEN 100</t>
  </si>
  <si>
    <t>FIRST SEMESTER (FALL) - YEAR 2</t>
  </si>
  <si>
    <t>SECOND SEMESTER (SPRING) - YEAR 2</t>
  </si>
  <si>
    <t>PEN 291</t>
  </si>
  <si>
    <t>FIRST SEMESTER (FALL) - YEAR 3</t>
  </si>
  <si>
    <t>SECOND SEMESTER (SPRING) - YEAR 3</t>
  </si>
  <si>
    <t>CEE 220 (PEN)</t>
  </si>
  <si>
    <t>CEE 222 (PEN)</t>
  </si>
  <si>
    <t>MSEG 200 (PEN)</t>
  </si>
  <si>
    <t>Elementary Statistics I</t>
  </si>
  <si>
    <t>Electronic Circuits</t>
  </si>
  <si>
    <t>FIRST SEMESTER (FALL) - YEAR 4</t>
  </si>
  <si>
    <t>SECOND SEMESTER (SPRING) - YEAR 4</t>
  </si>
  <si>
    <t>ELECTRICAL &amp; COMPUTER ENGINEERING (ECE) CONCENTRATION CURRICULUM SEQUENCE</t>
  </si>
  <si>
    <t>Material Science</t>
  </si>
  <si>
    <t>Optoelectronics &amp; Photonics</t>
  </si>
  <si>
    <t>ECE 211</t>
  </si>
  <si>
    <t>Electronics I</t>
  </si>
  <si>
    <t>ECE 221</t>
  </si>
  <si>
    <t>PEN 341</t>
  </si>
  <si>
    <t>Electronic circuits II</t>
  </si>
  <si>
    <t>Differential Equations</t>
  </si>
  <si>
    <t>ECE 411</t>
  </si>
  <si>
    <t>PHY-341</t>
  </si>
  <si>
    <t>Electromagnetics</t>
  </si>
  <si>
    <t>PHY-342</t>
  </si>
  <si>
    <t>Electromagnetic Theory II</t>
  </si>
  <si>
    <t>Computer Programming II</t>
  </si>
  <si>
    <t>General Chemistry I &amp; Lab</t>
  </si>
  <si>
    <t>Electronic Circuits II</t>
  </si>
  <si>
    <t>Materials Science</t>
  </si>
  <si>
    <t>PHY 251</t>
  </si>
  <si>
    <t>Electronic circuits I</t>
  </si>
  <si>
    <t>Electronic Circuits I</t>
  </si>
  <si>
    <t>Major Electives (Choose 3 - A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</si>
</sst>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5" fillId="0" borderId="1" xfId="1" applyFont="1" applyBorder="1"/>
    <xf numFmtId="0" fontId="7" fillId="0" borderId="1" xfId="0" applyFont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0" fontId="8" fillId="6" borderId="1" xfId="1" applyFont="1" applyFill="1" applyBorder="1"/>
    <xf numFmtId="0" fontId="8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wrapText="1"/>
    </xf>
    <xf numFmtId="0" fontId="9" fillId="5" borderId="1" xfId="1" applyFont="1" applyFill="1" applyBorder="1"/>
    <xf numFmtId="0" fontId="9" fillId="5" borderId="1" xfId="1" applyFont="1" applyFill="1" applyBorder="1" applyAlignment="1">
      <alignment horizontal="center"/>
    </xf>
    <xf numFmtId="0" fontId="2" fillId="5" borderId="1" xfId="1" applyFont="1" applyFill="1" applyBorder="1"/>
    <xf numFmtId="0" fontId="2" fillId="5" borderId="1" xfId="1" applyFont="1" applyFill="1" applyBorder="1" applyAlignment="1">
      <alignment horizontal="center"/>
    </xf>
    <xf numFmtId="0" fontId="2" fillId="8" borderId="1" xfId="1" applyFont="1" applyFill="1" applyBorder="1"/>
    <xf numFmtId="0" fontId="2" fillId="8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9" borderId="1" xfId="1" applyFont="1" applyFill="1" applyBorder="1"/>
    <xf numFmtId="0" fontId="2" fillId="9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4" borderId="1" xfId="1" applyFont="1" applyFill="1" applyBorder="1"/>
    <xf numFmtId="0" fontId="2" fillId="4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9" fillId="2" borderId="1" xfId="1" applyFont="1" applyFill="1" applyBorder="1"/>
    <xf numFmtId="0" fontId="9" fillId="2" borderId="1" xfId="1" applyFont="1" applyFill="1" applyBorder="1" applyAlignment="1">
      <alignment horizontal="center"/>
    </xf>
    <xf numFmtId="0" fontId="2" fillId="2" borderId="1" xfId="1" applyFont="1" applyFill="1" applyBorder="1"/>
    <xf numFmtId="0" fontId="2" fillId="0" borderId="1" xfId="1" applyFont="1" applyFill="1" applyBorder="1" applyAlignment="1">
      <alignment wrapText="1"/>
    </xf>
    <xf numFmtId="0" fontId="2" fillId="7" borderId="1" xfId="1" applyFont="1" applyFill="1" applyBorder="1"/>
    <xf numFmtId="0" fontId="2" fillId="7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left"/>
    </xf>
    <xf numFmtId="0" fontId="2" fillId="11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7" fillId="0" borderId="0" xfId="1" applyFont="1"/>
    <xf numFmtId="0" fontId="4" fillId="0" borderId="1" xfId="1" applyFont="1" applyBorder="1"/>
    <xf numFmtId="0" fontId="6" fillId="0" borderId="1" xfId="1" applyFont="1" applyBorder="1"/>
    <xf numFmtId="0" fontId="6" fillId="2" borderId="1" xfId="1" applyFont="1" applyFill="1" applyBorder="1"/>
    <xf numFmtId="0" fontId="3" fillId="2" borderId="1" xfId="1" applyFont="1" applyFill="1" applyBorder="1"/>
    <xf numFmtId="0" fontId="2" fillId="10" borderId="1" xfId="1" applyFont="1" applyFill="1" applyBorder="1"/>
    <xf numFmtId="0" fontId="2" fillId="10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2" borderId="1" xfId="1" applyFont="1" applyFill="1" applyBorder="1"/>
    <xf numFmtId="0" fontId="3" fillId="0" borderId="1" xfId="1" applyFont="1" applyBorder="1"/>
    <xf numFmtId="0" fontId="6" fillId="0" borderId="1" xfId="1" applyFont="1" applyBorder="1" applyAlignment="1">
      <alignment horizontal="center"/>
    </xf>
    <xf numFmtId="0" fontId="10" fillId="6" borderId="1" xfId="1" applyFont="1" applyFill="1" applyBorder="1" applyAlignment="1">
      <alignment wrapText="1"/>
    </xf>
    <xf numFmtId="0" fontId="8" fillId="6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10" fillId="6" borderId="1" xfId="1" applyFont="1" applyFill="1" applyBorder="1"/>
    <xf numFmtId="0" fontId="6" fillId="0" borderId="1" xfId="1" applyFont="1" applyBorder="1" applyAlignment="1">
      <alignment horizontal="center"/>
    </xf>
    <xf numFmtId="0" fontId="11" fillId="0" borderId="1" xfId="0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zoomScalePageLayoutView="130" workbookViewId="0">
      <selection activeCell="G11" sqref="G11"/>
    </sheetView>
  </sheetViews>
  <sheetFormatPr defaultColWidth="12.5703125" defaultRowHeight="15.75" x14ac:dyDescent="0.25"/>
  <cols>
    <col min="1" max="1" width="19.28515625" style="2" customWidth="1"/>
    <col min="2" max="2" width="9.140625" style="2" customWidth="1"/>
    <col min="3" max="3" width="30.140625" style="2" customWidth="1"/>
    <col min="4" max="4" width="5.7109375" style="2" customWidth="1"/>
    <col min="5" max="5" width="19" style="2" customWidth="1"/>
    <col min="6" max="6" width="4.42578125" style="2" customWidth="1"/>
    <col min="7" max="7" width="37.42578125" style="2" bestFit="1" customWidth="1"/>
    <col min="8" max="10" width="12.5703125" style="2"/>
    <col min="11" max="11" width="32.42578125" style="2" bestFit="1" customWidth="1"/>
    <col min="12" max="16384" width="12.5703125" style="2"/>
  </cols>
  <sheetData>
    <row r="1" spans="1:11" ht="18.75" x14ac:dyDescent="0.3">
      <c r="A1" s="56" t="s">
        <v>0</v>
      </c>
      <c r="B1" s="57"/>
      <c r="C1" s="57"/>
      <c r="D1" s="57"/>
      <c r="E1" s="57"/>
      <c r="F1" s="57"/>
      <c r="G1" s="58"/>
    </row>
    <row r="2" spans="1:11" x14ac:dyDescent="0.25">
      <c r="A2" s="52" t="s">
        <v>1</v>
      </c>
      <c r="B2" s="53"/>
      <c r="C2" s="53"/>
      <c r="D2" s="53"/>
      <c r="E2" s="53"/>
      <c r="F2" s="53"/>
      <c r="G2" s="54"/>
    </row>
    <row r="3" spans="1:11" x14ac:dyDescent="0.25">
      <c r="A3" s="55" t="s">
        <v>104</v>
      </c>
      <c r="B3" s="55"/>
      <c r="C3" s="55"/>
      <c r="D3" s="55"/>
      <c r="E3" s="55"/>
      <c r="F3" s="55"/>
      <c r="G3" s="55"/>
    </row>
    <row r="4" spans="1:11" x14ac:dyDescent="0.25">
      <c r="A4" s="36" t="s">
        <v>3</v>
      </c>
      <c r="B4" s="36"/>
      <c r="C4" s="36"/>
      <c r="E4" s="36" t="s">
        <v>4</v>
      </c>
      <c r="F4" s="44"/>
      <c r="G4" s="44"/>
      <c r="H4" s="36"/>
    </row>
    <row r="5" spans="1:11" x14ac:dyDescent="0.25">
      <c r="A5" s="4" t="s">
        <v>5</v>
      </c>
      <c r="B5" s="5">
        <v>3</v>
      </c>
      <c r="C5" s="4" t="s">
        <v>6</v>
      </c>
      <c r="E5" s="39" t="s">
        <v>41</v>
      </c>
      <c r="F5" s="40">
        <v>4</v>
      </c>
      <c r="G5" s="39" t="s">
        <v>42</v>
      </c>
    </row>
    <row r="6" spans="1:11" x14ac:dyDescent="0.25">
      <c r="A6" s="24" t="s">
        <v>9</v>
      </c>
      <c r="B6" s="25">
        <v>3</v>
      </c>
      <c r="C6" s="26" t="s">
        <v>10</v>
      </c>
      <c r="E6" s="15" t="s">
        <v>7</v>
      </c>
      <c r="F6" s="16">
        <v>4</v>
      </c>
      <c r="G6" s="15" t="s">
        <v>8</v>
      </c>
    </row>
    <row r="7" spans="1:11" x14ac:dyDescent="0.25">
      <c r="A7" s="24" t="s">
        <v>13</v>
      </c>
      <c r="B7" s="25">
        <v>3</v>
      </c>
      <c r="C7" s="26" t="s">
        <v>14</v>
      </c>
      <c r="E7" s="15" t="s">
        <v>11</v>
      </c>
      <c r="F7" s="16">
        <v>4</v>
      </c>
      <c r="G7" s="23" t="s">
        <v>12</v>
      </c>
    </row>
    <row r="8" spans="1:11" x14ac:dyDescent="0.25">
      <c r="A8" s="24" t="s">
        <v>16</v>
      </c>
      <c r="B8" s="25">
        <v>3</v>
      </c>
      <c r="C8" s="26" t="s">
        <v>17</v>
      </c>
      <c r="E8" s="15" t="s">
        <v>15</v>
      </c>
      <c r="F8" s="16">
        <v>3</v>
      </c>
      <c r="G8" s="15" t="s">
        <v>149</v>
      </c>
    </row>
    <row r="9" spans="1:11" x14ac:dyDescent="0.25">
      <c r="A9" s="21" t="s">
        <v>20</v>
      </c>
      <c r="B9" s="22">
        <v>2</v>
      </c>
      <c r="C9" s="21" t="s">
        <v>21</v>
      </c>
      <c r="E9" s="19" t="s">
        <v>18</v>
      </c>
      <c r="F9" s="20">
        <v>3</v>
      </c>
      <c r="G9" s="19" t="s">
        <v>19</v>
      </c>
    </row>
    <row r="10" spans="1:11" x14ac:dyDescent="0.25">
      <c r="A10" s="9" t="s">
        <v>24</v>
      </c>
      <c r="B10" s="10">
        <v>3</v>
      </c>
      <c r="C10" s="9" t="s">
        <v>25</v>
      </c>
      <c r="E10" s="19" t="s">
        <v>22</v>
      </c>
      <c r="F10" s="20">
        <v>4</v>
      </c>
      <c r="G10" s="19" t="s">
        <v>23</v>
      </c>
      <c r="K10" s="19"/>
    </row>
    <row r="11" spans="1:11" x14ac:dyDescent="0.25">
      <c r="A11" s="11" t="s">
        <v>28</v>
      </c>
      <c r="B11" s="12">
        <v>3</v>
      </c>
      <c r="C11" s="11" t="s">
        <v>29</v>
      </c>
      <c r="E11" s="19" t="s">
        <v>26</v>
      </c>
      <c r="F11" s="20">
        <v>4</v>
      </c>
      <c r="G11" s="19" t="s">
        <v>156</v>
      </c>
      <c r="H11" s="15"/>
      <c r="I11" s="15"/>
      <c r="J11" s="15"/>
      <c r="K11" s="15"/>
    </row>
    <row r="12" spans="1:11" ht="26.25" x14ac:dyDescent="0.25">
      <c r="A12" s="11" t="s">
        <v>30</v>
      </c>
      <c r="B12" s="12">
        <v>3</v>
      </c>
      <c r="C12" s="11" t="s">
        <v>31</v>
      </c>
      <c r="E12" s="6" t="s">
        <v>128</v>
      </c>
      <c r="F12" s="7">
        <v>3</v>
      </c>
      <c r="G12" s="8" t="s">
        <v>32</v>
      </c>
      <c r="I12" s="19"/>
      <c r="J12" s="20"/>
      <c r="K12" s="19"/>
    </row>
    <row r="13" spans="1:11" ht="26.25" x14ac:dyDescent="0.25">
      <c r="A13" s="28" t="s">
        <v>33</v>
      </c>
      <c r="B13" s="29">
        <v>3</v>
      </c>
      <c r="C13" s="28" t="s">
        <v>34</v>
      </c>
      <c r="E13" s="19" t="s">
        <v>35</v>
      </c>
      <c r="F13" s="20">
        <v>3</v>
      </c>
      <c r="G13" s="27" t="s">
        <v>36</v>
      </c>
    </row>
    <row r="14" spans="1:11" ht="26.25" x14ac:dyDescent="0.25">
      <c r="A14" s="28" t="s">
        <v>37</v>
      </c>
      <c r="B14" s="29">
        <v>3</v>
      </c>
      <c r="C14" s="28" t="s">
        <v>38</v>
      </c>
      <c r="E14" s="19" t="s">
        <v>39</v>
      </c>
      <c r="F14" s="20">
        <v>3</v>
      </c>
      <c r="G14" s="27" t="s">
        <v>40</v>
      </c>
      <c r="I14" s="19"/>
      <c r="J14" s="20"/>
      <c r="K14" s="19"/>
    </row>
    <row r="15" spans="1:11" x14ac:dyDescent="0.25">
      <c r="A15" s="30" t="s">
        <v>43</v>
      </c>
      <c r="B15" s="31">
        <v>3</v>
      </c>
      <c r="C15" s="30" t="s">
        <v>112</v>
      </c>
      <c r="E15" s="19" t="s">
        <v>47</v>
      </c>
      <c r="F15" s="20">
        <v>3</v>
      </c>
      <c r="G15" s="19" t="s">
        <v>48</v>
      </c>
    </row>
    <row r="16" spans="1:11" x14ac:dyDescent="0.25">
      <c r="A16" s="17" t="s">
        <v>45</v>
      </c>
      <c r="B16" s="18">
        <v>4</v>
      </c>
      <c r="C16" s="17" t="s">
        <v>46</v>
      </c>
      <c r="E16" s="19" t="s">
        <v>51</v>
      </c>
      <c r="F16" s="20">
        <v>3</v>
      </c>
      <c r="G16" s="19" t="s">
        <v>52</v>
      </c>
    </row>
    <row r="17" spans="1:11" x14ac:dyDescent="0.25">
      <c r="A17" s="17" t="s">
        <v>49</v>
      </c>
      <c r="B17" s="18">
        <v>4</v>
      </c>
      <c r="C17" s="17" t="s">
        <v>50</v>
      </c>
      <c r="E17" s="23" t="s">
        <v>86</v>
      </c>
      <c r="F17" s="20">
        <v>3</v>
      </c>
      <c r="G17" s="23" t="s">
        <v>161</v>
      </c>
      <c r="I17" s="23"/>
      <c r="J17" s="20"/>
      <c r="K17" s="15"/>
    </row>
    <row r="18" spans="1:11" x14ac:dyDescent="0.25">
      <c r="B18" s="42">
        <f>SUM(B5:B17)</f>
        <v>40</v>
      </c>
      <c r="C18" s="15"/>
      <c r="E18" s="19" t="s">
        <v>68</v>
      </c>
      <c r="F18" s="20">
        <v>3</v>
      </c>
      <c r="G18" s="19" t="s">
        <v>142</v>
      </c>
      <c r="I18" s="19"/>
      <c r="J18" s="20"/>
      <c r="K18" s="19"/>
    </row>
    <row r="19" spans="1:11" x14ac:dyDescent="0.25">
      <c r="B19" s="42"/>
      <c r="C19" s="15"/>
      <c r="E19" s="16"/>
      <c r="F19" s="36">
        <f>SUM(F5:F18)</f>
        <v>47</v>
      </c>
      <c r="G19" s="15"/>
      <c r="I19" s="19"/>
      <c r="J19" s="20"/>
      <c r="K19" s="19"/>
    </row>
    <row r="20" spans="1:11" x14ac:dyDescent="0.25">
      <c r="B20" s="42"/>
      <c r="C20" s="15"/>
    </row>
    <row r="21" spans="1:11" x14ac:dyDescent="0.25">
      <c r="B21" s="42"/>
      <c r="C21" s="15"/>
      <c r="E21" s="16"/>
      <c r="G21" s="15"/>
    </row>
    <row r="22" spans="1:11" x14ac:dyDescent="0.25">
      <c r="B22" s="42"/>
      <c r="C22" s="15"/>
      <c r="E22" s="36" t="s">
        <v>123</v>
      </c>
    </row>
    <row r="23" spans="1:11" x14ac:dyDescent="0.25">
      <c r="B23" s="44"/>
      <c r="C23" s="15"/>
      <c r="E23" s="36" t="s">
        <v>53</v>
      </c>
      <c r="F23" s="36"/>
      <c r="G23" s="36"/>
    </row>
    <row r="24" spans="1:11" x14ac:dyDescent="0.25">
      <c r="A24" s="36" t="s">
        <v>54</v>
      </c>
      <c r="E24" s="19" t="s">
        <v>55</v>
      </c>
      <c r="F24" s="20">
        <v>3</v>
      </c>
      <c r="G24" s="19" t="s">
        <v>56</v>
      </c>
    </row>
    <row r="25" spans="1:11" x14ac:dyDescent="0.25">
      <c r="A25" s="15" t="s">
        <v>57</v>
      </c>
      <c r="B25" s="16">
        <v>3</v>
      </c>
      <c r="C25" s="15" t="s">
        <v>58</v>
      </c>
      <c r="E25" s="19" t="s">
        <v>59</v>
      </c>
      <c r="F25" s="20">
        <v>3</v>
      </c>
      <c r="G25" s="19" t="s">
        <v>60</v>
      </c>
    </row>
    <row r="26" spans="1:11" ht="26.25" x14ac:dyDescent="0.25">
      <c r="A26" s="34" t="s">
        <v>107</v>
      </c>
      <c r="B26" s="16">
        <v>3</v>
      </c>
      <c r="C26" s="33" t="s">
        <v>108</v>
      </c>
      <c r="E26" s="19" t="s">
        <v>109</v>
      </c>
      <c r="F26" s="20">
        <v>3</v>
      </c>
      <c r="G26" s="19" t="s">
        <v>62</v>
      </c>
    </row>
    <row r="27" spans="1:11" x14ac:dyDescent="0.25">
      <c r="B27" s="45">
        <f>SUM(B25:B26)</f>
        <v>6</v>
      </c>
      <c r="E27" s="23" t="s">
        <v>110</v>
      </c>
      <c r="F27" s="20">
        <v>3</v>
      </c>
      <c r="G27" s="15" t="s">
        <v>111</v>
      </c>
    </row>
    <row r="28" spans="1:11" x14ac:dyDescent="0.25">
      <c r="B28" s="36"/>
      <c r="E28" s="19" t="s">
        <v>65</v>
      </c>
      <c r="F28" s="20">
        <v>3</v>
      </c>
      <c r="G28" s="19" t="s">
        <v>66</v>
      </c>
      <c r="H28" s="15"/>
    </row>
    <row r="29" spans="1:11" x14ac:dyDescent="0.25">
      <c r="A29" s="36" t="s">
        <v>67</v>
      </c>
      <c r="E29" s="15" t="s">
        <v>75</v>
      </c>
      <c r="F29" s="15">
        <v>3</v>
      </c>
      <c r="G29" s="15" t="s">
        <v>76</v>
      </c>
      <c r="H29" s="15"/>
    </row>
    <row r="30" spans="1:11" ht="47.25" x14ac:dyDescent="0.25">
      <c r="A30" s="46" t="s">
        <v>70</v>
      </c>
      <c r="B30" s="47">
        <v>0</v>
      </c>
      <c r="C30" s="8" t="s">
        <v>71</v>
      </c>
      <c r="E30" s="15" t="s">
        <v>79</v>
      </c>
      <c r="F30" s="15">
        <v>3</v>
      </c>
      <c r="G30" s="15" t="s">
        <v>80</v>
      </c>
      <c r="H30" s="15"/>
    </row>
    <row r="31" spans="1:11" ht="26.25" x14ac:dyDescent="0.25">
      <c r="A31" s="23" t="s">
        <v>73</v>
      </c>
      <c r="B31" s="32">
        <v>3</v>
      </c>
      <c r="C31" s="33" t="s">
        <v>74</v>
      </c>
      <c r="E31" s="15" t="s">
        <v>81</v>
      </c>
      <c r="F31" s="15">
        <v>3</v>
      </c>
      <c r="G31" s="15" t="s">
        <v>82</v>
      </c>
      <c r="H31" s="15"/>
    </row>
    <row r="32" spans="1:11" ht="26.25" x14ac:dyDescent="0.25">
      <c r="A32" s="23" t="s">
        <v>77</v>
      </c>
      <c r="B32" s="16">
        <v>3</v>
      </c>
      <c r="C32" s="33" t="s">
        <v>78</v>
      </c>
      <c r="E32" s="15" t="s">
        <v>84</v>
      </c>
      <c r="F32" s="15">
        <v>3</v>
      </c>
      <c r="G32" s="15" t="s">
        <v>85</v>
      </c>
      <c r="H32" s="15"/>
    </row>
    <row r="33" spans="1:8" x14ac:dyDescent="0.25">
      <c r="B33" s="45">
        <f>SUM(B30:B32)</f>
        <v>6</v>
      </c>
      <c r="E33" s="15" t="s">
        <v>84</v>
      </c>
      <c r="F33" s="15">
        <v>3</v>
      </c>
      <c r="G33" s="15" t="s">
        <v>87</v>
      </c>
      <c r="H33" s="15"/>
    </row>
    <row r="34" spans="1:8" x14ac:dyDescent="0.25">
      <c r="A34" s="36" t="s">
        <v>83</v>
      </c>
      <c r="E34" s="15" t="s">
        <v>89</v>
      </c>
      <c r="F34" s="15">
        <v>3</v>
      </c>
      <c r="G34" s="15" t="s">
        <v>90</v>
      </c>
      <c r="H34" s="15"/>
    </row>
    <row r="35" spans="1:8" x14ac:dyDescent="0.25">
      <c r="A35" s="19" t="s">
        <v>105</v>
      </c>
      <c r="B35" s="20">
        <v>3</v>
      </c>
      <c r="C35" s="19" t="s">
        <v>106</v>
      </c>
      <c r="H35" s="15"/>
    </row>
    <row r="36" spans="1:8" x14ac:dyDescent="0.25">
      <c r="A36" s="19" t="s">
        <v>113</v>
      </c>
      <c r="B36" s="20">
        <v>3</v>
      </c>
      <c r="C36" s="19" t="s">
        <v>114</v>
      </c>
      <c r="H36" s="15"/>
    </row>
    <row r="37" spans="1:8" x14ac:dyDescent="0.25">
      <c r="A37" s="19" t="s">
        <v>115</v>
      </c>
      <c r="B37" s="20">
        <v>3</v>
      </c>
      <c r="C37" s="19" t="s">
        <v>116</v>
      </c>
      <c r="H37" s="15"/>
    </row>
    <row r="38" spans="1:8" x14ac:dyDescent="0.25">
      <c r="A38" s="23" t="s">
        <v>117</v>
      </c>
      <c r="B38" s="20">
        <v>3</v>
      </c>
      <c r="C38" s="15" t="s">
        <v>118</v>
      </c>
      <c r="E38" s="15"/>
      <c r="F38" s="15"/>
      <c r="G38" s="15"/>
      <c r="H38" s="15"/>
    </row>
    <row r="39" spans="1:8" x14ac:dyDescent="0.25">
      <c r="A39" s="19" t="s">
        <v>119</v>
      </c>
      <c r="B39" s="20">
        <v>3</v>
      </c>
      <c r="C39" s="19" t="s">
        <v>120</v>
      </c>
      <c r="E39" s="15"/>
      <c r="F39" s="15"/>
      <c r="G39" s="15"/>
      <c r="H39" s="15"/>
    </row>
    <row r="40" spans="1:8" x14ac:dyDescent="0.25">
      <c r="A40" s="19" t="s">
        <v>121</v>
      </c>
      <c r="B40" s="20">
        <v>3</v>
      </c>
      <c r="C40" s="19" t="s">
        <v>122</v>
      </c>
      <c r="E40" s="15"/>
      <c r="F40" s="15"/>
      <c r="G40" s="15"/>
    </row>
    <row r="41" spans="1:8" x14ac:dyDescent="0.25">
      <c r="B41" s="45">
        <f>SUM(B36:B40)</f>
        <v>15</v>
      </c>
      <c r="E41" s="15"/>
      <c r="F41" s="15"/>
      <c r="G41" s="15"/>
    </row>
    <row r="42" spans="1:8" x14ac:dyDescent="0.25">
      <c r="B42" s="36"/>
    </row>
    <row r="43" spans="1:8" x14ac:dyDescent="0.25">
      <c r="E43" s="36"/>
    </row>
    <row r="44" spans="1:8" x14ac:dyDescent="0.25">
      <c r="A44" s="36" t="s">
        <v>99</v>
      </c>
      <c r="E44" s="36"/>
    </row>
    <row r="45" spans="1:8" x14ac:dyDescent="0.25">
      <c r="B45" s="48">
        <v>9</v>
      </c>
      <c r="C45" s="15" t="s">
        <v>100</v>
      </c>
    </row>
    <row r="46" spans="1:8" x14ac:dyDescent="0.25">
      <c r="B46" s="45">
        <f>B45</f>
        <v>9</v>
      </c>
      <c r="E46" s="2" t="s">
        <v>101</v>
      </c>
      <c r="F46" s="2">
        <f>SUM(F5:F11,B15:B17)</f>
        <v>37</v>
      </c>
    </row>
    <row r="47" spans="1:8" x14ac:dyDescent="0.25">
      <c r="A47" s="49" t="s">
        <v>102</v>
      </c>
      <c r="B47" s="49"/>
      <c r="C47" s="49"/>
      <c r="D47" s="36" t="s">
        <v>103</v>
      </c>
      <c r="F47" s="36">
        <f>SUM(B18,B27,B33,B46,B41,F19)</f>
        <v>123</v>
      </c>
    </row>
    <row r="48" spans="1:8" x14ac:dyDescent="0.25">
      <c r="D48" s="36"/>
    </row>
  </sheetData>
  <mergeCells count="3">
    <mergeCell ref="A2:G2"/>
    <mergeCell ref="A3:G3"/>
    <mergeCell ref="A1:G1"/>
  </mergeCells>
  <printOptions headings="1" gridLines="1"/>
  <pageMargins left="0.75" right="0.75" top="1" bottom="1" header="0.5" footer="0.5"/>
  <pageSetup scale="69" orientation="portrait" horizontalDpi="2400" verticalDpi="2400" r:id="rId1"/>
  <headerFooter>
    <oddHeader>&amp;LProposed Engineering Science Sequence with Civil &amp; Environmental Engineering (CEE) Concentration</oddHeader>
    <oddFooter>&amp;LPrepared by Dr. Gray&amp;C&amp;A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E25" sqref="E25"/>
    </sheetView>
  </sheetViews>
  <sheetFormatPr defaultRowHeight="15" x14ac:dyDescent="0.25"/>
  <cols>
    <col min="1" max="1" width="28.85546875" style="3" customWidth="1"/>
    <col min="2" max="2" width="5.5703125" style="3" customWidth="1"/>
    <col min="3" max="3" width="32.140625" style="3" customWidth="1"/>
    <col min="4" max="4" width="9.140625" style="3"/>
    <col min="5" max="5" width="35.140625" style="3" customWidth="1"/>
    <col min="6" max="6" width="5" style="3" customWidth="1"/>
    <col min="7" max="7" width="37.5703125" style="3" bestFit="1" customWidth="1"/>
    <col min="8" max="8" width="4.85546875" style="3" customWidth="1"/>
    <col min="9" max="9" width="6.7109375" style="3" hidden="1" customWidth="1"/>
    <col min="10" max="10" width="9.140625" style="3" hidden="1" customWidth="1"/>
    <col min="11" max="16384" width="9.140625" style="3"/>
  </cols>
  <sheetData>
    <row r="1" spans="1:10" s="2" customFormat="1" ht="18.75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2" customFormat="1" ht="15.75" x14ac:dyDescent="0.25">
      <c r="A3" s="55" t="s">
        <v>124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x14ac:dyDescent="0.25">
      <c r="A4" s="1" t="s">
        <v>125</v>
      </c>
      <c r="B4" s="1" t="s">
        <v>126</v>
      </c>
      <c r="E4" s="1" t="s">
        <v>127</v>
      </c>
      <c r="F4" s="1" t="s">
        <v>126</v>
      </c>
    </row>
    <row r="5" spans="1:10" ht="26.25" x14ac:dyDescent="0.25">
      <c r="A5" s="4" t="s">
        <v>5</v>
      </c>
      <c r="B5" s="5">
        <v>3</v>
      </c>
      <c r="C5" s="4" t="s">
        <v>6</v>
      </c>
      <c r="E5" s="6" t="s">
        <v>128</v>
      </c>
      <c r="F5" s="7">
        <v>3</v>
      </c>
      <c r="G5" s="8" t="s">
        <v>32</v>
      </c>
    </row>
    <row r="6" spans="1:10" x14ac:dyDescent="0.25">
      <c r="A6" s="9" t="s">
        <v>24</v>
      </c>
      <c r="B6" s="10">
        <v>3</v>
      </c>
      <c r="C6" s="9" t="s">
        <v>25</v>
      </c>
      <c r="E6" s="11" t="s">
        <v>28</v>
      </c>
      <c r="F6" s="12">
        <v>3</v>
      </c>
      <c r="G6" s="11" t="s">
        <v>29</v>
      </c>
    </row>
    <row r="7" spans="1:10" x14ac:dyDescent="0.25">
      <c r="A7" s="13" t="s">
        <v>41</v>
      </c>
      <c r="B7" s="14">
        <v>4</v>
      </c>
      <c r="C7" s="13" t="s">
        <v>42</v>
      </c>
      <c r="E7" s="15" t="s">
        <v>7</v>
      </c>
      <c r="F7" s="16">
        <v>4</v>
      </c>
      <c r="G7" s="15" t="s">
        <v>8</v>
      </c>
    </row>
    <row r="8" spans="1:10" x14ac:dyDescent="0.25">
      <c r="A8" s="17" t="s">
        <v>45</v>
      </c>
      <c r="B8" s="18">
        <v>4</v>
      </c>
      <c r="C8" s="17" t="s">
        <v>46</v>
      </c>
      <c r="E8" s="17" t="s">
        <v>49</v>
      </c>
      <c r="F8" s="18">
        <v>4</v>
      </c>
      <c r="G8" s="17" t="s">
        <v>50</v>
      </c>
    </row>
    <row r="9" spans="1:10" x14ac:dyDescent="0.25">
      <c r="A9" s="19" t="s">
        <v>26</v>
      </c>
      <c r="B9" s="20">
        <v>4</v>
      </c>
      <c r="C9" s="19" t="s">
        <v>27</v>
      </c>
      <c r="E9" s="15" t="s">
        <v>57</v>
      </c>
      <c r="F9" s="16">
        <v>3</v>
      </c>
      <c r="G9" s="15" t="s">
        <v>58</v>
      </c>
    </row>
    <row r="11" spans="1:10" x14ac:dyDescent="0.25">
      <c r="B11" s="3">
        <f>SUM(B5:B9)</f>
        <v>18</v>
      </c>
      <c r="F11" s="3">
        <f>SUM(F5:F9)</f>
        <v>17</v>
      </c>
    </row>
    <row r="13" spans="1:10" ht="25.5" x14ac:dyDescent="0.25">
      <c r="A13" s="1" t="s">
        <v>129</v>
      </c>
      <c r="B13" s="1" t="s">
        <v>126</v>
      </c>
      <c r="E13" s="1" t="s">
        <v>130</v>
      </c>
      <c r="F13" s="1" t="s">
        <v>126</v>
      </c>
    </row>
    <row r="14" spans="1:10" x14ac:dyDescent="0.25">
      <c r="A14" s="11" t="s">
        <v>30</v>
      </c>
      <c r="B14" s="12">
        <v>3</v>
      </c>
      <c r="C14" s="11" t="s">
        <v>31</v>
      </c>
      <c r="E14" s="21" t="s">
        <v>20</v>
      </c>
      <c r="F14" s="22">
        <v>2</v>
      </c>
      <c r="G14" s="21" t="s">
        <v>21</v>
      </c>
    </row>
    <row r="15" spans="1:10" x14ac:dyDescent="0.25">
      <c r="A15" s="15" t="s">
        <v>11</v>
      </c>
      <c r="B15" s="16">
        <v>4</v>
      </c>
      <c r="C15" s="23" t="s">
        <v>12</v>
      </c>
      <c r="E15" s="24" t="s">
        <v>9</v>
      </c>
      <c r="F15" s="25">
        <v>3</v>
      </c>
      <c r="G15" s="26" t="s">
        <v>10</v>
      </c>
    </row>
    <row r="16" spans="1:10" ht="26.25" x14ac:dyDescent="0.25">
      <c r="A16" s="19" t="s">
        <v>22</v>
      </c>
      <c r="B16" s="20">
        <v>4</v>
      </c>
      <c r="C16" s="19" t="s">
        <v>23</v>
      </c>
      <c r="E16" s="19" t="s">
        <v>131</v>
      </c>
      <c r="F16" s="20">
        <v>3</v>
      </c>
      <c r="G16" s="27" t="s">
        <v>36</v>
      </c>
    </row>
    <row r="17" spans="1:7" x14ac:dyDescent="0.25">
      <c r="A17" s="19" t="s">
        <v>136</v>
      </c>
      <c r="B17" s="20">
        <v>3</v>
      </c>
      <c r="C17" s="19" t="s">
        <v>69</v>
      </c>
      <c r="E17" s="15" t="s">
        <v>15</v>
      </c>
      <c r="F17" s="16">
        <v>3</v>
      </c>
      <c r="G17" s="15" t="s">
        <v>149</v>
      </c>
    </row>
    <row r="18" spans="1:7" ht="26.25" x14ac:dyDescent="0.25">
      <c r="A18" s="19" t="s">
        <v>39</v>
      </c>
      <c r="B18" s="20">
        <v>3</v>
      </c>
      <c r="C18" s="27" t="s">
        <v>40</v>
      </c>
      <c r="E18" s="19" t="s">
        <v>134</v>
      </c>
      <c r="F18" s="20">
        <v>3</v>
      </c>
      <c r="G18" s="19" t="s">
        <v>52</v>
      </c>
    </row>
    <row r="19" spans="1:7" x14ac:dyDescent="0.25">
      <c r="E19" s="19" t="s">
        <v>135</v>
      </c>
      <c r="F19" s="20">
        <v>3</v>
      </c>
      <c r="G19" s="19" t="s">
        <v>48</v>
      </c>
    </row>
    <row r="20" spans="1:7" x14ac:dyDescent="0.25">
      <c r="B20" s="3">
        <f>SUM(B14:B18)</f>
        <v>17</v>
      </c>
      <c r="F20" s="3">
        <f>SUM(F14:F19)</f>
        <v>17</v>
      </c>
    </row>
    <row r="22" spans="1:7" ht="25.5" x14ac:dyDescent="0.25">
      <c r="A22" s="1" t="s">
        <v>132</v>
      </c>
      <c r="B22" s="1" t="s">
        <v>126</v>
      </c>
      <c r="E22" s="1" t="s">
        <v>133</v>
      </c>
      <c r="F22" s="1" t="s">
        <v>126</v>
      </c>
    </row>
    <row r="23" spans="1:7" x14ac:dyDescent="0.25">
      <c r="A23" s="24" t="s">
        <v>16</v>
      </c>
      <c r="B23" s="25">
        <v>3</v>
      </c>
      <c r="C23" s="26" t="s">
        <v>17</v>
      </c>
      <c r="E23" s="24" t="s">
        <v>13</v>
      </c>
      <c r="F23" s="25">
        <v>3</v>
      </c>
      <c r="G23" s="26" t="s">
        <v>14</v>
      </c>
    </row>
    <row r="24" spans="1:7" x14ac:dyDescent="0.25">
      <c r="A24" s="28" t="s">
        <v>33</v>
      </c>
      <c r="B24" s="29">
        <v>3</v>
      </c>
      <c r="C24" s="28" t="s">
        <v>34</v>
      </c>
      <c r="E24" s="28" t="s">
        <v>37</v>
      </c>
      <c r="F24" s="29">
        <v>3</v>
      </c>
      <c r="G24" s="28" t="s">
        <v>38</v>
      </c>
    </row>
    <row r="25" spans="1:7" x14ac:dyDescent="0.25">
      <c r="A25" s="30" t="s">
        <v>43</v>
      </c>
      <c r="B25" s="31">
        <v>3</v>
      </c>
      <c r="C25" s="30" t="s">
        <v>137</v>
      </c>
      <c r="E25" s="19" t="s">
        <v>18</v>
      </c>
      <c r="F25" s="20">
        <v>3</v>
      </c>
      <c r="G25" s="19" t="s">
        <v>19</v>
      </c>
    </row>
    <row r="26" spans="1:7" x14ac:dyDescent="0.25">
      <c r="A26" s="23" t="s">
        <v>86</v>
      </c>
      <c r="B26" s="20">
        <v>3</v>
      </c>
      <c r="C26" s="23" t="s">
        <v>138</v>
      </c>
      <c r="E26" s="19" t="s">
        <v>113</v>
      </c>
      <c r="F26" s="20">
        <v>3</v>
      </c>
      <c r="G26" s="19" t="s">
        <v>114</v>
      </c>
    </row>
    <row r="27" spans="1:7" x14ac:dyDescent="0.25">
      <c r="A27" s="19" t="s">
        <v>105</v>
      </c>
      <c r="B27" s="20">
        <v>3</v>
      </c>
      <c r="C27" s="19" t="s">
        <v>106</v>
      </c>
      <c r="E27" s="19" t="s">
        <v>59</v>
      </c>
      <c r="F27" s="20">
        <v>3</v>
      </c>
      <c r="G27" s="19" t="s">
        <v>60</v>
      </c>
    </row>
    <row r="29" spans="1:7" x14ac:dyDescent="0.25">
      <c r="B29" s="16">
        <f>SUM(B23:B28)</f>
        <v>15</v>
      </c>
      <c r="F29" s="3">
        <f>SUM(F23:F28)</f>
        <v>15</v>
      </c>
    </row>
    <row r="31" spans="1:7" ht="25.5" x14ac:dyDescent="0.25">
      <c r="A31" s="1" t="s">
        <v>139</v>
      </c>
      <c r="B31" s="1" t="s">
        <v>126</v>
      </c>
      <c r="E31" s="1" t="s">
        <v>140</v>
      </c>
      <c r="F31" s="1" t="s">
        <v>126</v>
      </c>
    </row>
    <row r="32" spans="1:7" ht="26.25" x14ac:dyDescent="0.25">
      <c r="A32" s="23" t="s">
        <v>73</v>
      </c>
      <c r="B32" s="32">
        <v>3</v>
      </c>
      <c r="C32" s="33" t="s">
        <v>74</v>
      </c>
      <c r="E32" s="23" t="s">
        <v>77</v>
      </c>
      <c r="F32" s="16">
        <v>3</v>
      </c>
      <c r="G32" s="33" t="s">
        <v>78</v>
      </c>
    </row>
    <row r="33" spans="1:7" x14ac:dyDescent="0.25">
      <c r="A33" s="23" t="s">
        <v>117</v>
      </c>
      <c r="B33" s="20">
        <v>3</v>
      </c>
      <c r="C33" s="15" t="s">
        <v>118</v>
      </c>
      <c r="E33" s="19" t="s">
        <v>119</v>
      </c>
      <c r="F33" s="20">
        <v>3</v>
      </c>
      <c r="G33" s="19" t="s">
        <v>120</v>
      </c>
    </row>
    <row r="34" spans="1:7" ht="26.25" x14ac:dyDescent="0.25">
      <c r="A34" s="34" t="s">
        <v>107</v>
      </c>
      <c r="B34" s="16">
        <v>3</v>
      </c>
      <c r="C34" s="33" t="s">
        <v>108</v>
      </c>
      <c r="E34" s="19" t="s">
        <v>115</v>
      </c>
      <c r="F34" s="20">
        <v>3</v>
      </c>
      <c r="G34" s="19" t="s">
        <v>116</v>
      </c>
    </row>
    <row r="35" spans="1:7" x14ac:dyDescent="0.25">
      <c r="A35" s="19" t="s">
        <v>121</v>
      </c>
      <c r="B35" s="20">
        <v>3</v>
      </c>
      <c r="C35" s="19" t="s">
        <v>122</v>
      </c>
      <c r="E35" s="19" t="s">
        <v>55</v>
      </c>
      <c r="F35" s="20">
        <v>3</v>
      </c>
      <c r="G35" s="19" t="s">
        <v>56</v>
      </c>
    </row>
    <row r="37" spans="1:7" x14ac:dyDescent="0.25">
      <c r="B37" s="3">
        <f>SUM(B32:B35)</f>
        <v>12</v>
      </c>
      <c r="F37" s="3">
        <f>SUM(F32:F35)</f>
        <v>12</v>
      </c>
    </row>
    <row r="41" spans="1:7" x14ac:dyDescent="0.25">
      <c r="D41" s="3">
        <f>SUM(B11,F11,B20,F20,B29,F29,B37,F37)</f>
        <v>123</v>
      </c>
    </row>
  </sheetData>
  <mergeCells count="3">
    <mergeCell ref="A2:J2"/>
    <mergeCell ref="A1:J1"/>
    <mergeCell ref="A3:J3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0" zoomScaleNormal="100" zoomScalePageLayoutView="130" workbookViewId="0">
      <selection activeCell="E29" sqref="E29:G29"/>
    </sheetView>
  </sheetViews>
  <sheetFormatPr defaultColWidth="12.5703125" defaultRowHeight="15.75" x14ac:dyDescent="0.25"/>
  <cols>
    <col min="1" max="1" width="19.28515625" style="2" customWidth="1"/>
    <col min="2" max="2" width="9.140625" style="2" customWidth="1"/>
    <col min="3" max="3" width="30.140625" style="2" customWidth="1"/>
    <col min="4" max="4" width="5.7109375" style="2" customWidth="1"/>
    <col min="5" max="5" width="16.28515625" style="2" customWidth="1"/>
    <col min="6" max="6" width="4.42578125" style="2" customWidth="1"/>
    <col min="7" max="7" width="37.42578125" style="2" bestFit="1" customWidth="1"/>
    <col min="8" max="10" width="12.5703125" style="2"/>
    <col min="11" max="11" width="32.42578125" style="2" bestFit="1" customWidth="1"/>
    <col min="12" max="16384" width="12.5703125" style="2"/>
  </cols>
  <sheetData>
    <row r="1" spans="1:11" ht="18.75" x14ac:dyDescent="0.3">
      <c r="C1" s="35" t="s">
        <v>0</v>
      </c>
      <c r="D1" s="35"/>
      <c r="E1" s="35"/>
    </row>
    <row r="2" spans="1:11" x14ac:dyDescent="0.25">
      <c r="A2" s="52" t="s">
        <v>1</v>
      </c>
      <c r="B2" s="53"/>
      <c r="C2" s="53"/>
      <c r="D2" s="53"/>
      <c r="E2" s="53"/>
      <c r="F2" s="53"/>
      <c r="G2" s="54"/>
    </row>
    <row r="3" spans="1:11" x14ac:dyDescent="0.25">
      <c r="A3" s="55" t="s">
        <v>2</v>
      </c>
      <c r="B3" s="55"/>
      <c r="C3" s="55"/>
      <c r="D3" s="55"/>
      <c r="E3" s="55"/>
      <c r="F3" s="55"/>
      <c r="G3" s="55"/>
    </row>
    <row r="4" spans="1:11" x14ac:dyDescent="0.25">
      <c r="A4" s="36" t="s">
        <v>3</v>
      </c>
      <c r="B4" s="36"/>
      <c r="C4" s="36"/>
      <c r="E4" s="37" t="s">
        <v>4</v>
      </c>
      <c r="F4" s="38"/>
      <c r="G4" s="38"/>
      <c r="H4" s="36"/>
    </row>
    <row r="5" spans="1:11" x14ac:dyDescent="0.25">
      <c r="A5" s="4" t="s">
        <v>5</v>
      </c>
      <c r="B5" s="5">
        <v>3</v>
      </c>
      <c r="C5" s="4" t="s">
        <v>6</v>
      </c>
      <c r="E5" s="39" t="s">
        <v>41</v>
      </c>
      <c r="F5" s="40">
        <v>4</v>
      </c>
      <c r="G5" s="39" t="s">
        <v>42</v>
      </c>
    </row>
    <row r="6" spans="1:11" x14ac:dyDescent="0.25">
      <c r="A6" s="24" t="s">
        <v>9</v>
      </c>
      <c r="B6" s="25">
        <v>3</v>
      </c>
      <c r="C6" s="26" t="s">
        <v>10</v>
      </c>
      <c r="E6" s="15" t="s">
        <v>7</v>
      </c>
      <c r="F6" s="16">
        <v>4</v>
      </c>
      <c r="G6" s="15" t="s">
        <v>8</v>
      </c>
    </row>
    <row r="7" spans="1:11" x14ac:dyDescent="0.25">
      <c r="A7" s="24" t="s">
        <v>13</v>
      </c>
      <c r="B7" s="25">
        <v>3</v>
      </c>
      <c r="C7" s="26" t="s">
        <v>14</v>
      </c>
      <c r="E7" s="15" t="s">
        <v>11</v>
      </c>
      <c r="F7" s="16">
        <v>4</v>
      </c>
      <c r="G7" s="23" t="s">
        <v>12</v>
      </c>
    </row>
    <row r="8" spans="1:11" x14ac:dyDescent="0.25">
      <c r="A8" s="24" t="s">
        <v>16</v>
      </c>
      <c r="B8" s="25">
        <v>3</v>
      </c>
      <c r="C8" s="26" t="s">
        <v>17</v>
      </c>
      <c r="E8" s="15" t="s">
        <v>15</v>
      </c>
      <c r="F8" s="16">
        <v>3</v>
      </c>
      <c r="G8" s="15" t="s">
        <v>149</v>
      </c>
    </row>
    <row r="9" spans="1:11" x14ac:dyDescent="0.25">
      <c r="A9" s="21" t="s">
        <v>20</v>
      </c>
      <c r="B9" s="22">
        <v>2</v>
      </c>
      <c r="C9" s="21" t="s">
        <v>21</v>
      </c>
      <c r="E9" s="19" t="s">
        <v>18</v>
      </c>
      <c r="F9" s="20">
        <v>3</v>
      </c>
      <c r="G9" s="19" t="s">
        <v>19</v>
      </c>
    </row>
    <row r="10" spans="1:11" x14ac:dyDescent="0.25">
      <c r="A10" s="9" t="s">
        <v>24</v>
      </c>
      <c r="B10" s="10">
        <v>3</v>
      </c>
      <c r="C10" s="9" t="s">
        <v>25</v>
      </c>
      <c r="E10" s="19" t="s">
        <v>22</v>
      </c>
      <c r="F10" s="20">
        <v>4</v>
      </c>
      <c r="G10" s="19" t="s">
        <v>23</v>
      </c>
      <c r="K10" s="19"/>
    </row>
    <row r="11" spans="1:11" x14ac:dyDescent="0.25">
      <c r="A11" s="11" t="s">
        <v>28</v>
      </c>
      <c r="B11" s="12">
        <v>3</v>
      </c>
      <c r="C11" s="11" t="s">
        <v>29</v>
      </c>
      <c r="E11" s="19" t="s">
        <v>26</v>
      </c>
      <c r="F11" s="20">
        <v>4</v>
      </c>
      <c r="G11" s="19" t="s">
        <v>156</v>
      </c>
      <c r="H11" s="15"/>
      <c r="I11" s="15"/>
      <c r="J11" s="15"/>
      <c r="K11" s="15"/>
    </row>
    <row r="12" spans="1:11" ht="26.25" x14ac:dyDescent="0.25">
      <c r="A12" s="11" t="s">
        <v>30</v>
      </c>
      <c r="B12" s="12">
        <v>3</v>
      </c>
      <c r="C12" s="11" t="s">
        <v>31</v>
      </c>
      <c r="E12" s="6" t="s">
        <v>128</v>
      </c>
      <c r="F12" s="7">
        <v>3</v>
      </c>
      <c r="G12" s="8" t="s">
        <v>32</v>
      </c>
      <c r="I12" s="19"/>
      <c r="J12" s="20"/>
      <c r="K12" s="19"/>
    </row>
    <row r="13" spans="1:11" ht="26.25" x14ac:dyDescent="0.25">
      <c r="A13" s="28" t="s">
        <v>33</v>
      </c>
      <c r="B13" s="29">
        <v>3</v>
      </c>
      <c r="C13" s="28" t="s">
        <v>34</v>
      </c>
      <c r="E13" s="19" t="s">
        <v>35</v>
      </c>
      <c r="F13" s="20">
        <v>3</v>
      </c>
      <c r="G13" s="27" t="s">
        <v>36</v>
      </c>
    </row>
    <row r="14" spans="1:11" ht="26.25" x14ac:dyDescent="0.25">
      <c r="A14" s="28" t="s">
        <v>37</v>
      </c>
      <c r="B14" s="29">
        <v>3</v>
      </c>
      <c r="C14" s="28" t="s">
        <v>38</v>
      </c>
      <c r="E14" s="19" t="s">
        <v>39</v>
      </c>
      <c r="F14" s="20">
        <v>3</v>
      </c>
      <c r="G14" s="27" t="s">
        <v>40</v>
      </c>
      <c r="I14" s="19"/>
      <c r="J14" s="20"/>
      <c r="K14" s="19"/>
    </row>
    <row r="15" spans="1:11" x14ac:dyDescent="0.25">
      <c r="A15" s="30" t="s">
        <v>43</v>
      </c>
      <c r="B15" s="41">
        <v>3</v>
      </c>
      <c r="C15" s="30" t="s">
        <v>44</v>
      </c>
      <c r="E15" s="19" t="s">
        <v>47</v>
      </c>
      <c r="F15" s="20">
        <v>3</v>
      </c>
      <c r="G15" s="19" t="s">
        <v>48</v>
      </c>
    </row>
    <row r="16" spans="1:11" x14ac:dyDescent="0.25">
      <c r="A16" s="17" t="s">
        <v>45</v>
      </c>
      <c r="B16" s="18">
        <v>4</v>
      </c>
      <c r="C16" s="17" t="s">
        <v>46</v>
      </c>
      <c r="E16" s="19" t="s">
        <v>51</v>
      </c>
      <c r="F16" s="20">
        <v>3</v>
      </c>
      <c r="G16" s="19" t="s">
        <v>52</v>
      </c>
    </row>
    <row r="17" spans="1:12" x14ac:dyDescent="0.25">
      <c r="A17" s="17" t="s">
        <v>49</v>
      </c>
      <c r="B17" s="18">
        <v>4</v>
      </c>
      <c r="C17" s="17" t="s">
        <v>50</v>
      </c>
      <c r="E17" s="15" t="s">
        <v>86</v>
      </c>
      <c r="F17" s="15">
        <v>3</v>
      </c>
      <c r="G17" s="15" t="s">
        <v>160</v>
      </c>
      <c r="I17" s="23"/>
      <c r="J17" s="20"/>
      <c r="K17" s="15"/>
    </row>
    <row r="18" spans="1:12" x14ac:dyDescent="0.25">
      <c r="B18" s="42">
        <f>SUM(B5:B17)</f>
        <v>40</v>
      </c>
      <c r="C18" s="15"/>
      <c r="E18" s="15" t="s">
        <v>68</v>
      </c>
      <c r="F18" s="16">
        <v>3</v>
      </c>
      <c r="G18" s="15" t="s">
        <v>69</v>
      </c>
      <c r="I18" s="19"/>
      <c r="J18" s="20"/>
      <c r="K18" s="19"/>
    </row>
    <row r="19" spans="1:12" x14ac:dyDescent="0.25">
      <c r="B19" s="42"/>
      <c r="C19" s="15"/>
      <c r="E19" s="15"/>
      <c r="F19" s="36">
        <f>SUM(F4:F18)</f>
        <v>47</v>
      </c>
      <c r="G19" s="15"/>
      <c r="I19" s="19"/>
      <c r="J19" s="20"/>
      <c r="K19" s="19"/>
    </row>
    <row r="20" spans="1:12" x14ac:dyDescent="0.25">
      <c r="B20" s="42"/>
      <c r="C20" s="15"/>
      <c r="E20" s="16"/>
      <c r="F20" s="36"/>
      <c r="G20" s="15"/>
    </row>
    <row r="21" spans="1:12" x14ac:dyDescent="0.25">
      <c r="B21" s="42"/>
      <c r="C21" s="15"/>
      <c r="E21" s="16"/>
      <c r="G21" s="15"/>
    </row>
    <row r="22" spans="1:12" x14ac:dyDescent="0.25">
      <c r="B22" s="42"/>
      <c r="C22" s="15"/>
      <c r="E22" s="37" t="s">
        <v>162</v>
      </c>
      <c r="F22" s="43"/>
      <c r="G22" s="43"/>
    </row>
    <row r="23" spans="1:12" x14ac:dyDescent="0.25">
      <c r="B23" s="44"/>
      <c r="C23" s="15"/>
      <c r="E23" s="37" t="s">
        <v>53</v>
      </c>
      <c r="F23" s="37"/>
      <c r="G23" s="37"/>
    </row>
    <row r="24" spans="1:12" x14ac:dyDescent="0.25">
      <c r="A24" s="37" t="s">
        <v>54</v>
      </c>
      <c r="B24" s="43"/>
      <c r="C24" s="43"/>
      <c r="E24" s="19" t="s">
        <v>55</v>
      </c>
      <c r="F24" s="20">
        <v>3</v>
      </c>
      <c r="G24" s="19" t="s">
        <v>56</v>
      </c>
    </row>
    <row r="25" spans="1:12" x14ac:dyDescent="0.25">
      <c r="A25" s="15" t="s">
        <v>57</v>
      </c>
      <c r="B25" s="16">
        <v>3</v>
      </c>
      <c r="C25" s="15" t="s">
        <v>58</v>
      </c>
      <c r="E25" s="19" t="s">
        <v>59</v>
      </c>
      <c r="F25" s="20">
        <v>3</v>
      </c>
      <c r="G25" s="19" t="s">
        <v>60</v>
      </c>
    </row>
    <row r="26" spans="1:12" x14ac:dyDescent="0.25">
      <c r="A26" s="15" t="s">
        <v>61</v>
      </c>
      <c r="B26" s="16">
        <v>3</v>
      </c>
      <c r="C26" s="15" t="s">
        <v>155</v>
      </c>
      <c r="F26" s="20">
        <v>3</v>
      </c>
      <c r="G26" s="19" t="s">
        <v>62</v>
      </c>
    </row>
    <row r="27" spans="1:12" x14ac:dyDescent="0.25">
      <c r="B27" s="45">
        <f>SUM(B25:B26)</f>
        <v>6</v>
      </c>
      <c r="E27" s="23" t="s">
        <v>63</v>
      </c>
      <c r="F27" s="20">
        <v>3</v>
      </c>
      <c r="G27" s="15" t="s">
        <v>64</v>
      </c>
    </row>
    <row r="28" spans="1:12" x14ac:dyDescent="0.25">
      <c r="B28" s="36"/>
      <c r="E28" s="19" t="s">
        <v>65</v>
      </c>
      <c r="F28" s="20">
        <v>3</v>
      </c>
      <c r="G28" s="19" t="s">
        <v>66</v>
      </c>
      <c r="H28" s="15"/>
      <c r="J28" s="15"/>
      <c r="K28" s="15"/>
      <c r="L28" s="15"/>
    </row>
    <row r="29" spans="1:12" x14ac:dyDescent="0.25">
      <c r="A29" s="36" t="s">
        <v>67</v>
      </c>
      <c r="E29" s="15" t="s">
        <v>159</v>
      </c>
      <c r="F29" s="15">
        <v>3</v>
      </c>
      <c r="G29" s="15" t="s">
        <v>72</v>
      </c>
      <c r="H29" s="15"/>
    </row>
    <row r="30" spans="1:12" ht="47.25" x14ac:dyDescent="0.25">
      <c r="A30" s="46" t="s">
        <v>70</v>
      </c>
      <c r="B30" s="47">
        <v>0</v>
      </c>
      <c r="C30" s="8" t="s">
        <v>71</v>
      </c>
      <c r="E30" s="15" t="s">
        <v>75</v>
      </c>
      <c r="F30" s="16">
        <v>3</v>
      </c>
      <c r="G30" s="15" t="s">
        <v>76</v>
      </c>
      <c r="H30" s="15"/>
    </row>
    <row r="31" spans="1:12" ht="26.25" x14ac:dyDescent="0.25">
      <c r="A31" s="23" t="s">
        <v>73</v>
      </c>
      <c r="B31" s="32">
        <v>3</v>
      </c>
      <c r="C31" s="33" t="s">
        <v>74</v>
      </c>
      <c r="E31" s="15" t="s">
        <v>79</v>
      </c>
      <c r="F31" s="16">
        <v>3</v>
      </c>
      <c r="G31" s="15" t="s">
        <v>80</v>
      </c>
      <c r="H31" s="15"/>
    </row>
    <row r="32" spans="1:12" ht="26.25" x14ac:dyDescent="0.25">
      <c r="A32" s="23" t="s">
        <v>77</v>
      </c>
      <c r="B32" s="16">
        <v>3</v>
      </c>
      <c r="C32" s="33" t="s">
        <v>78</v>
      </c>
      <c r="E32" s="15" t="s">
        <v>84</v>
      </c>
      <c r="F32" s="16">
        <v>3</v>
      </c>
      <c r="G32" s="15" t="s">
        <v>87</v>
      </c>
      <c r="H32" s="15"/>
    </row>
    <row r="33" spans="1:8" x14ac:dyDescent="0.25">
      <c r="B33" s="45">
        <f>SUM(B30:B32)</f>
        <v>6</v>
      </c>
      <c r="E33" s="15" t="s">
        <v>89</v>
      </c>
      <c r="F33" s="16">
        <v>3</v>
      </c>
      <c r="G33" s="15" t="s">
        <v>90</v>
      </c>
      <c r="H33" s="15"/>
    </row>
    <row r="34" spans="1:8" x14ac:dyDescent="0.25">
      <c r="A34" s="37" t="s">
        <v>83</v>
      </c>
      <c r="B34" s="43"/>
      <c r="C34" s="43"/>
      <c r="E34" s="23" t="s">
        <v>91</v>
      </c>
      <c r="F34" s="20">
        <v>3</v>
      </c>
      <c r="G34" s="15" t="s">
        <v>92</v>
      </c>
      <c r="H34" s="15"/>
    </row>
    <row r="35" spans="1:8" x14ac:dyDescent="0.25">
      <c r="A35" s="19" t="s">
        <v>88</v>
      </c>
      <c r="B35" s="20">
        <v>3</v>
      </c>
      <c r="C35" s="19" t="s">
        <v>148</v>
      </c>
      <c r="E35" s="15" t="s">
        <v>81</v>
      </c>
      <c r="F35" s="16">
        <v>3</v>
      </c>
      <c r="G35" s="15" t="s">
        <v>143</v>
      </c>
      <c r="H35" s="15"/>
    </row>
    <row r="36" spans="1:8" x14ac:dyDescent="0.25">
      <c r="A36" s="19" t="s">
        <v>94</v>
      </c>
      <c r="B36" s="20">
        <v>3</v>
      </c>
      <c r="C36" s="19" t="s">
        <v>95</v>
      </c>
      <c r="E36" s="19" t="s">
        <v>144</v>
      </c>
      <c r="F36" s="20">
        <v>3</v>
      </c>
      <c r="G36" s="19" t="s">
        <v>145</v>
      </c>
      <c r="H36" s="15"/>
    </row>
    <row r="37" spans="1:8" x14ac:dyDescent="0.25">
      <c r="A37" s="19" t="s">
        <v>97</v>
      </c>
      <c r="B37" s="20">
        <v>3</v>
      </c>
      <c r="C37" s="19" t="s">
        <v>98</v>
      </c>
      <c r="E37" s="19" t="s">
        <v>146</v>
      </c>
      <c r="F37" s="20">
        <v>3</v>
      </c>
      <c r="G37" s="19" t="s">
        <v>93</v>
      </c>
      <c r="H37" s="15"/>
    </row>
    <row r="38" spans="1:8" x14ac:dyDescent="0.25">
      <c r="A38" s="15" t="s">
        <v>150</v>
      </c>
      <c r="B38" s="16">
        <v>3</v>
      </c>
      <c r="C38" s="15" t="s">
        <v>85</v>
      </c>
      <c r="E38" s="15"/>
      <c r="F38" s="15"/>
      <c r="G38" s="15"/>
      <c r="H38" s="15"/>
    </row>
    <row r="39" spans="1:8" x14ac:dyDescent="0.25">
      <c r="A39" s="15" t="s">
        <v>147</v>
      </c>
      <c r="B39" s="16">
        <v>3</v>
      </c>
      <c r="C39" s="15" t="s">
        <v>96</v>
      </c>
      <c r="E39" s="15"/>
      <c r="F39" s="15"/>
      <c r="G39" s="15"/>
      <c r="H39" s="15"/>
    </row>
    <row r="40" spans="1:8" x14ac:dyDescent="0.25">
      <c r="E40" s="15"/>
      <c r="F40" s="15"/>
      <c r="G40" s="15"/>
      <c r="H40" s="15"/>
    </row>
    <row r="41" spans="1:8" x14ac:dyDescent="0.25">
      <c r="A41" s="19"/>
      <c r="B41" s="20"/>
      <c r="C41" s="19"/>
      <c r="E41" s="15"/>
      <c r="F41" s="15"/>
      <c r="G41" s="15"/>
    </row>
    <row r="42" spans="1:8" x14ac:dyDescent="0.25">
      <c r="E42" s="15"/>
      <c r="F42" s="15"/>
      <c r="G42" s="15"/>
    </row>
    <row r="43" spans="1:8" x14ac:dyDescent="0.25">
      <c r="B43" s="50">
        <f>SUM(B35:B41)</f>
        <v>15</v>
      </c>
    </row>
    <row r="44" spans="1:8" x14ac:dyDescent="0.25">
      <c r="E44" s="36"/>
    </row>
    <row r="45" spans="1:8" x14ac:dyDescent="0.25">
      <c r="A45" s="36" t="s">
        <v>99</v>
      </c>
      <c r="E45" s="36"/>
    </row>
    <row r="46" spans="1:8" x14ac:dyDescent="0.25">
      <c r="B46" s="48">
        <v>9</v>
      </c>
      <c r="C46" s="15" t="s">
        <v>100</v>
      </c>
    </row>
    <row r="47" spans="1:8" x14ac:dyDescent="0.25">
      <c r="B47" s="45">
        <f>B46</f>
        <v>9</v>
      </c>
      <c r="E47" s="2" t="s">
        <v>101</v>
      </c>
      <c r="F47" s="2">
        <f>SUM(F5:F11,B15:B17)</f>
        <v>37</v>
      </c>
    </row>
    <row r="48" spans="1:8" x14ac:dyDescent="0.25">
      <c r="A48" s="49" t="s">
        <v>102</v>
      </c>
      <c r="B48" s="49"/>
      <c r="C48" s="49"/>
      <c r="D48" s="36" t="s">
        <v>103</v>
      </c>
      <c r="F48" s="36">
        <f>SUM(B18,B27,B33,B47,B43,F19)</f>
        <v>123</v>
      </c>
    </row>
    <row r="49" spans="4:4" x14ac:dyDescent="0.25">
      <c r="D49" s="36"/>
    </row>
  </sheetData>
  <mergeCells count="2">
    <mergeCell ref="A2:G2"/>
    <mergeCell ref="A3:G3"/>
  </mergeCells>
  <printOptions headings="1" gridLines="1"/>
  <pageMargins left="0.75" right="0.75" top="1" bottom="1" header="0.5" footer="0.5"/>
  <pageSetup scale="71" orientation="portrait" horizontalDpi="2400" verticalDpi="2400" r:id="rId1"/>
  <headerFooter>
    <oddHeader>&amp;LEngineering Science Program with Electrical &amp; Computer Engineering (ECE) Concentration</oddHeader>
    <oddFooter>&amp;LPrepared by Dr. Gray&amp;C&amp;A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0" workbookViewId="0">
      <selection activeCell="G33" sqref="G33"/>
    </sheetView>
  </sheetViews>
  <sheetFormatPr defaultRowHeight="15" x14ac:dyDescent="0.25"/>
  <cols>
    <col min="1" max="1" width="28.85546875" style="3" customWidth="1"/>
    <col min="2" max="2" width="5.5703125" style="3" customWidth="1"/>
    <col min="3" max="3" width="32.140625" style="3" customWidth="1"/>
    <col min="4" max="4" width="9.140625" style="3"/>
    <col min="5" max="5" width="35.140625" style="3" customWidth="1"/>
    <col min="6" max="6" width="5" style="3" customWidth="1"/>
    <col min="7" max="7" width="37.5703125" style="3" bestFit="1" customWidth="1"/>
    <col min="8" max="8" width="4.85546875" style="3" customWidth="1"/>
    <col min="9" max="9" width="6.7109375" style="3" hidden="1" customWidth="1"/>
    <col min="10" max="10" width="9.140625" style="3" hidden="1" customWidth="1"/>
    <col min="11" max="16384" width="9.140625" style="3"/>
  </cols>
  <sheetData>
    <row r="1" spans="1:10" s="2" customFormat="1" ht="18.75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2" customFormat="1" ht="15.75" x14ac:dyDescent="0.25">
      <c r="A3" s="55" t="s">
        <v>141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x14ac:dyDescent="0.25">
      <c r="A4" s="1" t="s">
        <v>125</v>
      </c>
      <c r="B4" s="1" t="s">
        <v>126</v>
      </c>
      <c r="E4" s="1" t="s">
        <v>127</v>
      </c>
      <c r="F4" s="1" t="s">
        <v>126</v>
      </c>
    </row>
    <row r="5" spans="1:10" ht="26.25" x14ac:dyDescent="0.25">
      <c r="A5" s="4" t="s">
        <v>5</v>
      </c>
      <c r="B5" s="5">
        <v>3</v>
      </c>
      <c r="C5" s="4" t="s">
        <v>6</v>
      </c>
      <c r="E5" s="6" t="s">
        <v>128</v>
      </c>
      <c r="F5" s="7">
        <v>3</v>
      </c>
      <c r="G5" s="8" t="s">
        <v>32</v>
      </c>
    </row>
    <row r="6" spans="1:10" x14ac:dyDescent="0.25">
      <c r="A6" s="9" t="s">
        <v>24</v>
      </c>
      <c r="B6" s="10">
        <v>3</v>
      </c>
      <c r="C6" s="9" t="s">
        <v>25</v>
      </c>
      <c r="E6" s="11" t="s">
        <v>28</v>
      </c>
      <c r="F6" s="12">
        <v>3</v>
      </c>
      <c r="G6" s="11" t="s">
        <v>29</v>
      </c>
    </row>
    <row r="7" spans="1:10" x14ac:dyDescent="0.25">
      <c r="A7" s="13" t="s">
        <v>41</v>
      </c>
      <c r="B7" s="14">
        <v>4</v>
      </c>
      <c r="C7" s="13" t="s">
        <v>42</v>
      </c>
      <c r="E7" s="15" t="s">
        <v>7</v>
      </c>
      <c r="F7" s="16">
        <v>4</v>
      </c>
      <c r="G7" s="15" t="s">
        <v>8</v>
      </c>
    </row>
    <row r="8" spans="1:10" x14ac:dyDescent="0.25">
      <c r="A8" s="17" t="s">
        <v>45</v>
      </c>
      <c r="B8" s="18">
        <v>4</v>
      </c>
      <c r="C8" s="17" t="s">
        <v>46</v>
      </c>
      <c r="E8" s="17" t="s">
        <v>49</v>
      </c>
      <c r="F8" s="18">
        <v>4</v>
      </c>
      <c r="G8" s="17" t="s">
        <v>50</v>
      </c>
    </row>
    <row r="9" spans="1:10" x14ac:dyDescent="0.25">
      <c r="A9" s="19" t="s">
        <v>26</v>
      </c>
      <c r="B9" s="20">
        <v>4</v>
      </c>
      <c r="C9" s="19" t="s">
        <v>156</v>
      </c>
      <c r="E9" s="15" t="s">
        <v>57</v>
      </c>
      <c r="F9" s="16">
        <v>3</v>
      </c>
      <c r="G9" s="15" t="s">
        <v>58</v>
      </c>
    </row>
    <row r="11" spans="1:10" x14ac:dyDescent="0.25">
      <c r="B11" s="51">
        <f>SUM(B5:B9)</f>
        <v>18</v>
      </c>
      <c r="F11" s="51">
        <f>SUM(F5:F9)</f>
        <v>17</v>
      </c>
    </row>
    <row r="13" spans="1:10" ht="25.5" x14ac:dyDescent="0.25">
      <c r="A13" s="1" t="s">
        <v>129</v>
      </c>
      <c r="B13" s="1" t="s">
        <v>126</v>
      </c>
      <c r="E13" s="1" t="s">
        <v>130</v>
      </c>
      <c r="F13" s="1" t="s">
        <v>126</v>
      </c>
    </row>
    <row r="14" spans="1:10" x14ac:dyDescent="0.25">
      <c r="A14" s="11" t="s">
        <v>30</v>
      </c>
      <c r="B14" s="12">
        <v>3</v>
      </c>
      <c r="C14" s="11" t="s">
        <v>31</v>
      </c>
      <c r="E14" s="21" t="s">
        <v>20</v>
      </c>
      <c r="F14" s="22">
        <v>2</v>
      </c>
      <c r="G14" s="21" t="s">
        <v>21</v>
      </c>
    </row>
    <row r="15" spans="1:10" x14ac:dyDescent="0.25">
      <c r="A15" s="15" t="s">
        <v>11</v>
      </c>
      <c r="B15" s="16">
        <v>4</v>
      </c>
      <c r="C15" s="23" t="s">
        <v>12</v>
      </c>
      <c r="E15" s="24" t="s">
        <v>9</v>
      </c>
      <c r="F15" s="25">
        <v>3</v>
      </c>
      <c r="G15" s="26" t="s">
        <v>10</v>
      </c>
    </row>
    <row r="16" spans="1:10" ht="26.25" x14ac:dyDescent="0.25">
      <c r="A16" s="19" t="s">
        <v>22</v>
      </c>
      <c r="B16" s="20">
        <v>4</v>
      </c>
      <c r="C16" s="19" t="s">
        <v>23</v>
      </c>
      <c r="E16" s="19" t="s">
        <v>131</v>
      </c>
      <c r="F16" s="20">
        <v>3</v>
      </c>
      <c r="G16" s="27" t="s">
        <v>36</v>
      </c>
    </row>
    <row r="17" spans="1:7" x14ac:dyDescent="0.25">
      <c r="A17" s="19" t="s">
        <v>136</v>
      </c>
      <c r="B17" s="20">
        <v>3</v>
      </c>
      <c r="C17" s="19" t="s">
        <v>158</v>
      </c>
      <c r="E17" s="15" t="s">
        <v>15</v>
      </c>
      <c r="F17" s="16">
        <v>3</v>
      </c>
      <c r="G17" s="15" t="s">
        <v>149</v>
      </c>
    </row>
    <row r="18" spans="1:7" ht="26.25" x14ac:dyDescent="0.25">
      <c r="A18" s="19" t="s">
        <v>39</v>
      </c>
      <c r="B18" s="20">
        <v>3</v>
      </c>
      <c r="C18" s="27" t="s">
        <v>40</v>
      </c>
      <c r="E18" s="19" t="s">
        <v>134</v>
      </c>
      <c r="F18" s="20">
        <v>3</v>
      </c>
      <c r="G18" s="19" t="s">
        <v>52</v>
      </c>
    </row>
    <row r="19" spans="1:7" x14ac:dyDescent="0.25">
      <c r="A19" s="15"/>
      <c r="B19" s="16"/>
      <c r="C19" s="15"/>
      <c r="E19" s="19" t="s">
        <v>135</v>
      </c>
      <c r="F19" s="20">
        <v>3</v>
      </c>
      <c r="G19" s="19" t="s">
        <v>48</v>
      </c>
    </row>
    <row r="20" spans="1:7" x14ac:dyDescent="0.25">
      <c r="B20" s="51">
        <f>SUM(B14:B18)</f>
        <v>17</v>
      </c>
      <c r="F20" s="51">
        <f>SUM(F14:F19)</f>
        <v>17</v>
      </c>
    </row>
    <row r="22" spans="1:7" ht="25.5" x14ac:dyDescent="0.25">
      <c r="A22" s="1" t="s">
        <v>132</v>
      </c>
      <c r="B22" s="1" t="s">
        <v>126</v>
      </c>
      <c r="E22" s="1" t="s">
        <v>133</v>
      </c>
      <c r="F22" s="1" t="s">
        <v>126</v>
      </c>
    </row>
    <row r="23" spans="1:7" x14ac:dyDescent="0.25">
      <c r="A23" s="24" t="s">
        <v>16</v>
      </c>
      <c r="B23" s="25">
        <v>3</v>
      </c>
      <c r="C23" s="26" t="s">
        <v>17</v>
      </c>
      <c r="E23" s="24" t="s">
        <v>13</v>
      </c>
      <c r="F23" s="25">
        <v>3</v>
      </c>
      <c r="G23" s="26" t="s">
        <v>14</v>
      </c>
    </row>
    <row r="24" spans="1:7" x14ac:dyDescent="0.25">
      <c r="A24" s="28" t="s">
        <v>33</v>
      </c>
      <c r="B24" s="29">
        <v>3</v>
      </c>
      <c r="C24" s="28" t="s">
        <v>34</v>
      </c>
      <c r="E24" s="28" t="s">
        <v>37</v>
      </c>
      <c r="F24" s="29">
        <v>3</v>
      </c>
      <c r="G24" s="28" t="s">
        <v>38</v>
      </c>
    </row>
    <row r="25" spans="1:7" x14ac:dyDescent="0.25">
      <c r="A25" s="30" t="s">
        <v>43</v>
      </c>
      <c r="B25" s="31">
        <v>3</v>
      </c>
      <c r="C25" s="30" t="s">
        <v>137</v>
      </c>
      <c r="E25" s="19" t="s">
        <v>18</v>
      </c>
      <c r="F25" s="20">
        <v>3</v>
      </c>
      <c r="G25" s="19" t="s">
        <v>19</v>
      </c>
    </row>
    <row r="26" spans="1:7" x14ac:dyDescent="0.25">
      <c r="A26" s="23" t="s">
        <v>86</v>
      </c>
      <c r="B26" s="20">
        <v>3</v>
      </c>
      <c r="C26" s="23" t="s">
        <v>138</v>
      </c>
      <c r="E26" s="19" t="s">
        <v>88</v>
      </c>
      <c r="F26" s="20">
        <v>3</v>
      </c>
      <c r="G26" s="19" t="s">
        <v>157</v>
      </c>
    </row>
    <row r="27" spans="1:7" x14ac:dyDescent="0.25">
      <c r="A27" s="15" t="s">
        <v>61</v>
      </c>
      <c r="B27" s="16">
        <v>3</v>
      </c>
      <c r="C27" s="15" t="s">
        <v>155</v>
      </c>
      <c r="E27" s="15" t="s">
        <v>159</v>
      </c>
      <c r="F27" s="15">
        <v>3</v>
      </c>
      <c r="G27" s="15" t="s">
        <v>72</v>
      </c>
    </row>
    <row r="29" spans="1:7" x14ac:dyDescent="0.25">
      <c r="B29" s="42">
        <f>SUM(B23:B27)</f>
        <v>15</v>
      </c>
      <c r="F29" s="51">
        <f>SUM(F23:F28)</f>
        <v>15</v>
      </c>
    </row>
    <row r="31" spans="1:7" ht="25.5" x14ac:dyDescent="0.25">
      <c r="A31" s="1" t="s">
        <v>139</v>
      </c>
      <c r="B31" s="1" t="s">
        <v>126</v>
      </c>
      <c r="E31" s="1" t="s">
        <v>140</v>
      </c>
      <c r="F31" s="1" t="s">
        <v>126</v>
      </c>
    </row>
    <row r="32" spans="1:7" ht="26.25" x14ac:dyDescent="0.25">
      <c r="A32" s="23" t="s">
        <v>73</v>
      </c>
      <c r="B32" s="32">
        <v>3</v>
      </c>
      <c r="C32" s="33" t="s">
        <v>74</v>
      </c>
      <c r="E32" s="23" t="s">
        <v>77</v>
      </c>
      <c r="F32" s="16">
        <v>3</v>
      </c>
      <c r="G32" s="33" t="s">
        <v>78</v>
      </c>
    </row>
    <row r="33" spans="1:7" x14ac:dyDescent="0.25">
      <c r="A33" s="19" t="s">
        <v>147</v>
      </c>
      <c r="B33" s="20">
        <v>3</v>
      </c>
      <c r="C33" s="19" t="s">
        <v>96</v>
      </c>
      <c r="E33" s="23" t="s">
        <v>150</v>
      </c>
      <c r="F33" s="20">
        <v>3</v>
      </c>
      <c r="G33" s="15" t="s">
        <v>85</v>
      </c>
    </row>
    <row r="34" spans="1:7" x14ac:dyDescent="0.25">
      <c r="A34" s="19" t="s">
        <v>151</v>
      </c>
      <c r="B34" s="20">
        <v>3</v>
      </c>
      <c r="C34" s="19" t="s">
        <v>152</v>
      </c>
      <c r="E34" s="19" t="s">
        <v>153</v>
      </c>
      <c r="F34" s="20">
        <v>3</v>
      </c>
      <c r="G34" s="19" t="s">
        <v>154</v>
      </c>
    </row>
    <row r="35" spans="1:7" x14ac:dyDescent="0.25">
      <c r="A35" s="19" t="s">
        <v>94</v>
      </c>
      <c r="B35" s="20">
        <v>3</v>
      </c>
      <c r="C35" s="19" t="s">
        <v>95</v>
      </c>
      <c r="E35" s="19" t="s">
        <v>97</v>
      </c>
      <c r="F35" s="20">
        <v>3</v>
      </c>
      <c r="G35" s="19" t="s">
        <v>98</v>
      </c>
    </row>
    <row r="37" spans="1:7" x14ac:dyDescent="0.25">
      <c r="B37" s="51">
        <f>SUM(B32:B35)</f>
        <v>12</v>
      </c>
      <c r="F37" s="51">
        <f>SUM(F32:F35)</f>
        <v>12</v>
      </c>
    </row>
    <row r="41" spans="1:7" x14ac:dyDescent="0.25">
      <c r="D41" s="51">
        <f>SUM(B11,F11,B20,F20,B29,F29,B37,F37)</f>
        <v>123</v>
      </c>
    </row>
  </sheetData>
  <mergeCells count="3">
    <mergeCell ref="A1:J1"/>
    <mergeCell ref="A2:J2"/>
    <mergeCell ref="A3:J3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CEE Checklist New</vt:lpstr>
      <vt:lpstr>CEE Sequence</vt:lpstr>
      <vt:lpstr>ECE Checklist New</vt:lpstr>
      <vt:lpstr>ECE Sequence</vt:lpstr>
      <vt:lpstr>'CEE Checklist New'!Print_Area</vt:lpstr>
      <vt:lpstr>'CEE Sequence'!Print_Area</vt:lpstr>
      <vt:lpstr>'ECE Checklist New'!Print_Area</vt:lpstr>
      <vt:lpstr>'ECE Sequence'!Print_Area</vt:lpstr>
      <vt:lpstr>'CEE Checklist New'!Print_Titles</vt:lpstr>
      <vt:lpstr>'ECE Checklist 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gray</dc:creator>
  <cp:lastModifiedBy>Gray, Monica</cp:lastModifiedBy>
  <cp:lastPrinted>2016-03-18T14:44:57Z</cp:lastPrinted>
  <dcterms:created xsi:type="dcterms:W3CDTF">2016-03-18T01:55:21Z</dcterms:created>
  <dcterms:modified xsi:type="dcterms:W3CDTF">2016-04-02T20:08:16Z</dcterms:modified>
</cp:coreProperties>
</file>